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3\Pagina de Transparencia de Tesorería\Archivos SIRET\Ley de Disciplina Financiera\"/>
    </mc:Choice>
  </mc:AlternateContent>
  <bookViews>
    <workbookView xWindow="-120" yWindow="-120" windowWidth="20730" windowHeight="11160"/>
  </bookViews>
  <sheets>
    <sheet name="Formato 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38" i="2"/>
  <c r="C31" i="2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E79" i="2" l="1"/>
  <c r="F79" i="2"/>
  <c r="E47" i="2"/>
  <c r="E59" i="2" s="1"/>
  <c r="F47" i="2"/>
  <c r="F59" i="2" s="1"/>
  <c r="F81" i="2" s="1"/>
  <c r="E81" i="2" l="1"/>
  <c r="C25" i="2" l="1"/>
  <c r="B25" i="2"/>
  <c r="C17" i="2"/>
  <c r="B17" i="2"/>
  <c r="C9" i="2"/>
  <c r="B9" i="2"/>
  <c r="B47" i="2" s="1"/>
  <c r="C47" i="2" l="1"/>
  <c r="C62" i="2" s="1"/>
  <c r="B62" i="2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<sst xmlns="http://schemas.openxmlformats.org/spreadsheetml/2006/main" count="306" uniqueCount="249">
  <si>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</si>
  <si>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</si>
  <si>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</si>
  <si>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</si>
  <si>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</si>
  <si>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</si>
  <si>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</si>
  <si>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</si>
  <si>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</si>
  <si>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</si>
  <si>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</si>
  <si>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</si>
  <si>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</si>
  <si>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</si>
  <si>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</si>
  <si>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</si>
  <si>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</si>
  <si>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</si>
  <si>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</si>
  <si>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</si>
  <si>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</si>
  <si>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</si>
  <si>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</si>
  <si>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</si>
  <si>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</si>
  <si>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</si>
  <si>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</si>
  <si>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</si>
  <si>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</si>
  <si>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</si>
  <si>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</si>
  <si>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</si>
  <si>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</si>
  <si>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</si>
  <si>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</si>
  <si>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</si>
  <si>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</si>
  <si>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</si>
  <si>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</si>
  <si>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</si>
  <si>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</si>
  <si>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</si>
  <si>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</si>
  <si>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</si>
  <si>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</si>
  <si>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</si>
  <si>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</si>
  <si>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</si>
  <si>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</si>
  <si>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</si>
  <si>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</si>
  <si>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</si>
  <si>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</si>
  <si>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</si>
  <si>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</si>
  <si>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</si>
  <si>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</si>
  <si>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</si>
  <si>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</si>
  <si>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</si>
  <si>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</si>
  <si>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</si>
  <si>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</si>
  <si>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</si>
  <si>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</si>
  <si>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</si>
  <si>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</si>
  <si>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</si>
  <si>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</si>
  <si>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</si>
  <si>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</si>
  <si>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</si>
  <si>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</si>
  <si>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</si>
  <si>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</si>
  <si>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</si>
  <si>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</si>
  <si>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</si>
  <si>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</si>
  <si>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</si>
  <si>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</si>
  <si>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</si>
  <si>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</si>
  <si>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</si>
  <si>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</si>
  <si>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</si>
  <si>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</si>
  <si>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</si>
  <si>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</si>
  <si>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</si>
  <si>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</si>
  <si>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</si>
  <si>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</si>
  <si>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</si>
  <si>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</si>
  <si>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</si>
  <si>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</si>
  <si>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</si>
  <si>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</si>
  <si>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</si>
  <si>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</si>
  <si>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</si>
  <si>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</si>
  <si>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</si>
  <si>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</si>
  <si>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</si>
  <si>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</si>
  <si>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</si>
  <si>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</si>
  <si>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</si>
  <si>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</si>
  <si>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</si>
  <si>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</si>
  <si>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</si>
  <si>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</si>
  <si>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</si>
  <si>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</si>
  <si>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</si>
  <si>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</si>
  <si>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</si>
  <si>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</si>
  <si>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</si>
  <si>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</si>
  <si>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</si>
  <si>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</si>
  <si>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</si>
  <si>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</si>
  <si>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</si>
  <si>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</si>
  <si>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</si>
  <si>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</si>
  <si>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</si>
  <si>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</si>
  <si>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</si>
  <si>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</si>
  <si>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</si>
  <si>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</si>
  <si>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</si>
  <si>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</si>
  <si>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</si>
  <si>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</si>
  <si>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</si>
  <si>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</si>
  <si>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</si>
  <si>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</si>
  <si>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</si>
  <si>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</si>
  <si>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</si>
  <si>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</si>
  <si>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</si>
  <si>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</si>
  <si>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</si>
  <si>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</si>
  <si>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</si>
  <si>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</si>
  <si>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</si>
  <si>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</si>
  <si>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</si>
  <si>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</si>
  <si>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</si>
  <si>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</si>
  <si>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</si>
  <si>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</si>
  <si>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</si>
  <si>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</si>
  <si>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</si>
  <si>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</si>
  <si>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</si>
  <si>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</si>
  <si>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</si>
  <si>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</si>
  <si>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</si>
  <si>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</si>
  <si>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</si>
  <si>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</si>
  <si>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</si>
  <si>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</si>
  <si>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</si>
  <si>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</si>
  <si>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</si>
  <si>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</si>
  <si>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</si>
  <si>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</si>
  <si>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</si>
  <si>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</si>
  <si>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</si>
  <si>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</si>
  <si>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</si>
  <si>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</si>
  <si>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</si>
  <si>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</si>
  <si>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</si>
  <si>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</si>
  <si>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</si>
  <si>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</si>
  <si>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</si>
  <si>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</si>
  <si>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</si>
  <si>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</si>
  <si>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</si>
  <si>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</si>
  <si>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</si>
  <si>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</si>
  <si>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</si>
  <si>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</si>
  <si>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</si>
  <si>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</si>
  <si>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</si>
  <si>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</si>
  <si>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</si>
  <si>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</si>
  <si>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</si>
  <si>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</si>
  <si>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</si>
  <si>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</si>
  <si>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</si>
  <si>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</si>
  <si>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</si>
  <si>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</si>
  <si>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</si>
  <si>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</si>
  <si>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</si>
  <si>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</si>
  <si>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</si>
  <si>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</si>
  <si>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</si>
  <si>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</si>
  <si>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</si>
  <si>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</si>
  <si>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</si>
  <si>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</si>
  <si>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</si>
  <si>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</si>
  <si>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</si>
  <si>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</si>
  <si>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</si>
  <si>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</si>
  <si>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</si>
  <si>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</si>
  <si>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</si>
  <si>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</si>
  <si>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</si>
  <si>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</si>
  <si>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</si>
  <si>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</si>
  <si>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</si>
  <si>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</si>
  <si>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LEÓN, GUANAJUATO (a)</t>
  </si>
  <si>
    <t>Al 31 de Diciembre de 2022 y al 30 de Junio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</si>
</sst>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60" zoomScaleNormal="60" workbookViewId="0">
      <selection activeCell="A6" sqref="A6"/>
    </sheetView>
  </sheetViews>
  <sheetFormatPr baseColWidth="10" defaultColWidth="11" defaultRowHeight="15" x14ac:dyDescent="0.25"/>
  <cols>
    <col min="1" max="1" width="96.42578125" customWidth="1"/>
    <col min="2" max="2" width="23" bestFit="1" customWidth="1"/>
    <col min="3" max="3" width="29.5703125" bestFit="1" customWidth="1"/>
    <col min="4" max="4" width="98.7109375" bestFit="1" customWidth="1"/>
    <col min="5" max="5" width="23.42578125" bestFit="1" customWidth="1"/>
    <col min="6" max="6" width="23" bestFit="1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49" t="s">
        <v>247</v>
      </c>
      <c r="B2" s="50"/>
      <c r="C2" s="50"/>
      <c r="D2" s="50"/>
      <c r="E2" s="50"/>
      <c r="F2" s="51"/>
    </row>
    <row r="3" spans="1:6" ht="15" customHeight="1" x14ac:dyDescent="0.25">
      <c r="A3" s="52" t="s">
        <v>1</v>
      </c>
      <c r="B3" s="53"/>
      <c r="C3" s="53"/>
      <c r="D3" s="53"/>
      <c r="E3" s="53"/>
      <c r="F3" s="54"/>
    </row>
    <row r="4" spans="1:6" ht="12.95" customHeight="1" x14ac:dyDescent="0.25">
      <c r="A4" s="52" t="s">
        <v>248</v>
      </c>
      <c r="B4" s="53"/>
      <c r="C4" s="53"/>
      <c r="D4" s="53"/>
      <c r="E4" s="53"/>
      <c r="F4" s="54"/>
    </row>
    <row r="5" spans="1:6" ht="12.95" customHeight="1" x14ac:dyDescent="0.25">
      <c r="A5" s="55" t="s">
        <v>2</v>
      </c>
      <c r="B5" s="56"/>
      <c r="C5" s="56"/>
      <c r="D5" s="56"/>
      <c r="E5" s="56"/>
      <c r="F5" s="57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3212277551.9500003</v>
      </c>
      <c r="C9" s="20">
        <f>SUM(C10:C16)</f>
        <v>1724298748.4099998</v>
      </c>
      <c r="D9" s="19" t="s">
        <v>12</v>
      </c>
      <c r="E9" s="20">
        <f>SUM(E10:E18)</f>
        <v>293906470.16999996</v>
      </c>
      <c r="F9" s="20">
        <f>SUM(F10:F18)</f>
        <v>236489090.66</v>
      </c>
    </row>
    <row r="10" spans="1:6" x14ac:dyDescent="0.25">
      <c r="A10" s="21" t="s">
        <v>13</v>
      </c>
      <c r="B10" s="20">
        <v>137000</v>
      </c>
      <c r="C10" s="20">
        <v>137000</v>
      </c>
      <c r="D10" s="21" t="s">
        <v>14</v>
      </c>
      <c r="E10" s="20">
        <v>1897113.38</v>
      </c>
      <c r="F10" s="20">
        <v>7937669.0299999993</v>
      </c>
    </row>
    <row r="11" spans="1:6" x14ac:dyDescent="0.25">
      <c r="A11" s="21" t="s">
        <v>15</v>
      </c>
      <c r="B11" s="20">
        <v>973355822.03999996</v>
      </c>
      <c r="C11" s="20">
        <v>1407185596.7699997</v>
      </c>
      <c r="D11" s="21" t="s">
        <v>16</v>
      </c>
      <c r="E11" s="20">
        <v>32734537.010000002</v>
      </c>
      <c r="F11" s="20">
        <v>4078830.73</v>
      </c>
    </row>
    <row r="12" spans="1:6" x14ac:dyDescent="0.25">
      <c r="A12" s="21" t="s">
        <v>17</v>
      </c>
      <c r="B12" s="20">
        <v>891328.84000000008</v>
      </c>
      <c r="C12" s="20">
        <v>337844.52</v>
      </c>
      <c r="D12" s="21" t="s">
        <v>18</v>
      </c>
      <c r="E12" s="20">
        <v>44424693.369999997</v>
      </c>
      <c r="F12" s="20">
        <v>68615421.980000004</v>
      </c>
    </row>
    <row r="13" spans="1:6" x14ac:dyDescent="0.25">
      <c r="A13" s="21" t="s">
        <v>19</v>
      </c>
      <c r="B13" s="20">
        <v>541713561.21000004</v>
      </c>
      <c r="C13" s="20">
        <v>56256766.189999998</v>
      </c>
      <c r="D13" s="21" t="s">
        <v>20</v>
      </c>
      <c r="E13" s="20">
        <v>0</v>
      </c>
      <c r="F13" s="20">
        <v>0</v>
      </c>
    </row>
    <row r="14" spans="1:6" x14ac:dyDescent="0.25">
      <c r="A14" s="21" t="s">
        <v>21</v>
      </c>
      <c r="B14" s="20">
        <v>1696179839.8600001</v>
      </c>
      <c r="C14" s="20">
        <v>260381540.93000004</v>
      </c>
      <c r="D14" s="21" t="s">
        <v>22</v>
      </c>
      <c r="E14" s="20">
        <v>52346899.579999998</v>
      </c>
      <c r="F14" s="20">
        <v>1502996.47</v>
      </c>
    </row>
    <row r="15" spans="1:6" x14ac:dyDescent="0.25">
      <c r="A15" s="21" t="s">
        <v>23</v>
      </c>
      <c r="B15" s="20">
        <v>0</v>
      </c>
      <c r="C15" s="20">
        <v>0</v>
      </c>
      <c r="D15" s="21" t="s">
        <v>24</v>
      </c>
      <c r="E15" s="20">
        <v>0</v>
      </c>
      <c r="F15" s="20">
        <v>0</v>
      </c>
    </row>
    <row r="16" spans="1:6" x14ac:dyDescent="0.25">
      <c r="A16" s="21" t="s">
        <v>25</v>
      </c>
      <c r="B16" s="20">
        <v>0</v>
      </c>
      <c r="C16" s="20">
        <v>0</v>
      </c>
      <c r="D16" s="21" t="s">
        <v>26</v>
      </c>
      <c r="E16" s="20">
        <v>151312509.09999996</v>
      </c>
      <c r="F16" s="20">
        <v>143817644.41</v>
      </c>
    </row>
    <row r="17" spans="1:6" x14ac:dyDescent="0.25">
      <c r="A17" s="19" t="s">
        <v>27</v>
      </c>
      <c r="B17" s="20">
        <f>SUM(B18:B24)</f>
        <v>29220197.66</v>
      </c>
      <c r="C17" s="20">
        <f>SUM(C18:C24)</f>
        <v>43971133.390000001</v>
      </c>
      <c r="D17" s="21" t="s">
        <v>28</v>
      </c>
      <c r="E17" s="20">
        <v>0</v>
      </c>
      <c r="F17" s="20">
        <v>0</v>
      </c>
    </row>
    <row r="18" spans="1:6" x14ac:dyDescent="0.25">
      <c r="A18" s="21" t="s">
        <v>29</v>
      </c>
      <c r="B18" s="20">
        <v>0</v>
      </c>
      <c r="C18" s="20">
        <v>0</v>
      </c>
      <c r="D18" s="21" t="s">
        <v>30</v>
      </c>
      <c r="E18" s="20">
        <v>11190717.73</v>
      </c>
      <c r="F18" s="20">
        <v>10536528.040000003</v>
      </c>
    </row>
    <row r="19" spans="1:6" x14ac:dyDescent="0.25">
      <c r="A19" s="21" t="s">
        <v>31</v>
      </c>
      <c r="B19" s="20">
        <v>27862520.440000001</v>
      </c>
      <c r="C19" s="20">
        <v>43006410.240000002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20">
        <v>434177.22000000003</v>
      </c>
      <c r="C20" s="20">
        <v>55223.15</v>
      </c>
      <c r="D20" s="21" t="s">
        <v>34</v>
      </c>
      <c r="E20" s="20">
        <v>0</v>
      </c>
      <c r="F20" s="20">
        <v>0</v>
      </c>
    </row>
    <row r="21" spans="1:6" x14ac:dyDescent="0.25">
      <c r="A21" s="21" t="s">
        <v>35</v>
      </c>
      <c r="B21" s="20">
        <v>0</v>
      </c>
      <c r="C21" s="20">
        <v>0</v>
      </c>
      <c r="D21" s="21" t="s">
        <v>36</v>
      </c>
      <c r="E21" s="20">
        <v>0</v>
      </c>
      <c r="F21" s="20">
        <v>0</v>
      </c>
    </row>
    <row r="22" spans="1:6" x14ac:dyDescent="0.25">
      <c r="A22" s="21" t="s">
        <v>37</v>
      </c>
      <c r="B22" s="20">
        <v>923500</v>
      </c>
      <c r="C22" s="20">
        <v>909500</v>
      </c>
      <c r="D22" s="21" t="s">
        <v>38</v>
      </c>
      <c r="E22" s="20">
        <v>0</v>
      </c>
      <c r="F22" s="20">
        <v>0</v>
      </c>
    </row>
    <row r="23" spans="1:6" x14ac:dyDescent="0.25">
      <c r="A23" s="21" t="s">
        <v>39</v>
      </c>
      <c r="B23" s="20">
        <v>0</v>
      </c>
      <c r="C23" s="20">
        <v>0</v>
      </c>
      <c r="D23" s="19" t="s">
        <v>40</v>
      </c>
      <c r="E23" s="20">
        <f>E24+E25</f>
        <v>44205967.68</v>
      </c>
      <c r="F23" s="20">
        <f>F24+F25</f>
        <v>87305467.020000011</v>
      </c>
    </row>
    <row r="24" spans="1:6" x14ac:dyDescent="0.25">
      <c r="A24" s="21" t="s">
        <v>41</v>
      </c>
      <c r="B24" s="20">
        <v>0</v>
      </c>
      <c r="C24" s="20">
        <v>0</v>
      </c>
      <c r="D24" s="21" t="s">
        <v>42</v>
      </c>
      <c r="E24" s="20">
        <v>44205967.68</v>
      </c>
      <c r="F24" s="20">
        <v>87305467.020000011</v>
      </c>
    </row>
    <row r="25" spans="1:6" x14ac:dyDescent="0.25">
      <c r="A25" s="19" t="s">
        <v>43</v>
      </c>
      <c r="B25" s="20">
        <f>SUM(B26:B30)</f>
        <v>212591425.47</v>
      </c>
      <c r="C25" s="20">
        <f>SUM(C26:C30)</f>
        <v>194851076.16</v>
      </c>
      <c r="D25" s="21" t="s">
        <v>44</v>
      </c>
      <c r="E25" s="20">
        <v>0</v>
      </c>
      <c r="F25" s="20">
        <v>0</v>
      </c>
    </row>
    <row r="26" spans="1:6" x14ac:dyDescent="0.25">
      <c r="A26" s="21" t="s">
        <v>45</v>
      </c>
      <c r="B26" s="20">
        <v>9775622.8399999999</v>
      </c>
      <c r="C26" s="20">
        <v>9775622.8399999999</v>
      </c>
      <c r="D26" s="19" t="s">
        <v>46</v>
      </c>
      <c r="E26" s="20">
        <v>0</v>
      </c>
      <c r="F26" s="20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20">
        <v>0</v>
      </c>
      <c r="C28" s="20">
        <v>0</v>
      </c>
      <c r="D28" s="21" t="s">
        <v>50</v>
      </c>
      <c r="E28" s="20">
        <v>0</v>
      </c>
      <c r="F28" s="20">
        <v>0</v>
      </c>
    </row>
    <row r="29" spans="1:6" x14ac:dyDescent="0.25">
      <c r="A29" s="21" t="s">
        <v>51</v>
      </c>
      <c r="B29" s="20">
        <v>202815802.63</v>
      </c>
      <c r="C29" s="20">
        <v>185075453.31999999</v>
      </c>
      <c r="D29" s="21" t="s">
        <v>52</v>
      </c>
      <c r="E29" s="20">
        <v>0</v>
      </c>
      <c r="F29" s="20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21" t="s">
        <v>54</v>
      </c>
      <c r="E30" s="20">
        <v>0</v>
      </c>
      <c r="F30" s="20">
        <v>0</v>
      </c>
    </row>
    <row r="31" spans="1:6" x14ac:dyDescent="0.25">
      <c r="A31" s="19" t="s">
        <v>55</v>
      </c>
      <c r="B31" s="20">
        <f>SUM(B32:B36)</f>
        <v>0</v>
      </c>
      <c r="C31" s="20">
        <f>SUM(C32:C36)</f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20">
        <v>0</v>
      </c>
      <c r="C32" s="20">
        <v>0</v>
      </c>
      <c r="D32" s="21" t="s">
        <v>58</v>
      </c>
      <c r="E32" s="20">
        <v>0</v>
      </c>
      <c r="F32" s="20">
        <v>0</v>
      </c>
    </row>
    <row r="33" spans="1:6" ht="14.45" customHeight="1" x14ac:dyDescent="0.25">
      <c r="A33" s="21" t="s">
        <v>59</v>
      </c>
      <c r="B33" s="20">
        <v>0</v>
      </c>
      <c r="C33" s="20">
        <v>0</v>
      </c>
      <c r="D33" s="21" t="s">
        <v>60</v>
      </c>
      <c r="E33" s="20">
        <v>0</v>
      </c>
      <c r="F33" s="20">
        <v>0</v>
      </c>
    </row>
    <row r="34" spans="1:6" ht="14.45" customHeight="1" x14ac:dyDescent="0.25">
      <c r="A34" s="21" t="s">
        <v>61</v>
      </c>
      <c r="B34" s="20">
        <v>0</v>
      </c>
      <c r="C34" s="20">
        <v>0</v>
      </c>
      <c r="D34" s="21" t="s">
        <v>62</v>
      </c>
      <c r="E34" s="20">
        <v>0</v>
      </c>
      <c r="F34" s="20">
        <v>0</v>
      </c>
    </row>
    <row r="35" spans="1:6" ht="14.45" customHeight="1" x14ac:dyDescent="0.25">
      <c r="A35" s="21" t="s">
        <v>63</v>
      </c>
      <c r="B35" s="20">
        <v>0</v>
      </c>
      <c r="C35" s="20">
        <v>0</v>
      </c>
      <c r="D35" s="21" t="s">
        <v>64</v>
      </c>
      <c r="E35" s="20">
        <v>0</v>
      </c>
      <c r="F35" s="20">
        <v>0</v>
      </c>
    </row>
    <row r="36" spans="1:6" ht="14.45" customHeight="1" x14ac:dyDescent="0.25">
      <c r="A36" s="21" t="s">
        <v>65</v>
      </c>
      <c r="B36" s="20">
        <v>0</v>
      </c>
      <c r="C36" s="20">
        <v>0</v>
      </c>
      <c r="D36" s="21" t="s">
        <v>66</v>
      </c>
      <c r="E36" s="20">
        <v>0</v>
      </c>
      <c r="F36" s="20">
        <v>0</v>
      </c>
    </row>
    <row r="37" spans="1:6" ht="14.45" customHeight="1" x14ac:dyDescent="0.25">
      <c r="A37" s="19" t="s">
        <v>67</v>
      </c>
      <c r="B37" s="20">
        <v>39420023.509999998</v>
      </c>
      <c r="C37" s="20">
        <v>41696840.869999997</v>
      </c>
      <c r="D37" s="21" t="s">
        <v>68</v>
      </c>
      <c r="E37" s="20">
        <v>0</v>
      </c>
      <c r="F37" s="20">
        <v>0</v>
      </c>
    </row>
    <row r="38" spans="1:6" x14ac:dyDescent="0.25">
      <c r="A38" s="19" t="s">
        <v>69</v>
      </c>
      <c r="B38" s="20">
        <f>SUM(B39:B40)</f>
        <v>-9987479.6199999992</v>
      </c>
      <c r="C38" s="20">
        <f>SUM(C39:C40)</f>
        <v>-9694877.0099999998</v>
      </c>
      <c r="D38" s="19" t="s">
        <v>70</v>
      </c>
      <c r="E38" s="20">
        <f>SUM(E39:E41)</f>
        <v>62640000</v>
      </c>
      <c r="F38" s="20">
        <f>SUM(F39:F41)</f>
        <v>55630000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20">
        <v>62640000</v>
      </c>
      <c r="F39" s="20">
        <v>55630000</v>
      </c>
    </row>
    <row r="40" spans="1:6" x14ac:dyDescent="0.25">
      <c r="A40" s="21" t="s">
        <v>73</v>
      </c>
      <c r="B40" s="20">
        <v>-9987479.6199999992</v>
      </c>
      <c r="C40" s="20">
        <v>-9694877.0099999998</v>
      </c>
      <c r="D40" s="21" t="s">
        <v>74</v>
      </c>
      <c r="E40" s="20">
        <v>0</v>
      </c>
      <c r="F40" s="20">
        <v>0</v>
      </c>
    </row>
    <row r="41" spans="1:6" x14ac:dyDescent="0.25">
      <c r="A41" s="19" t="s">
        <v>75</v>
      </c>
      <c r="B41" s="20">
        <f>SUM(B42:B45)</f>
        <v>758140.64</v>
      </c>
      <c r="C41" s="20">
        <f>SUM(C42:C45)</f>
        <v>744302.64</v>
      </c>
      <c r="D41" s="21" t="s">
        <v>76</v>
      </c>
      <c r="E41" s="20">
        <v>0</v>
      </c>
      <c r="F41" s="20">
        <v>0</v>
      </c>
    </row>
    <row r="42" spans="1:6" x14ac:dyDescent="0.25">
      <c r="A42" s="21" t="s">
        <v>77</v>
      </c>
      <c r="B42" s="20">
        <v>758140.64</v>
      </c>
      <c r="C42" s="20">
        <v>744302.64</v>
      </c>
      <c r="D42" s="19" t="s">
        <v>78</v>
      </c>
      <c r="E42" s="20">
        <f>SUM(E43:E45)</f>
        <v>0</v>
      </c>
      <c r="F42" s="20">
        <f>SUM(F43:F45)</f>
        <v>0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20">
        <v>0</v>
      </c>
      <c r="F43" s="20">
        <v>0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20">
        <v>0</v>
      </c>
      <c r="F44" s="20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20">
        <v>0</v>
      </c>
      <c r="F45" s="20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3484279859.6100001</v>
      </c>
      <c r="C47" s="4">
        <f>C9+C17+C25+C31+C37+C38+C41</f>
        <v>1995867224.46</v>
      </c>
      <c r="D47" s="2" t="s">
        <v>86</v>
      </c>
      <c r="E47" s="4">
        <f>E9+E19+E23+E26+E27+E31+E38+E42</f>
        <v>400752437.84999996</v>
      </c>
      <c r="F47" s="4">
        <f>F9+F19+F23+F26+F27+F31+F38+F42</f>
        <v>379424557.68000001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20">
        <v>186429516.31</v>
      </c>
      <c r="C50" s="20">
        <v>174049015.05000001</v>
      </c>
      <c r="D50" s="19" t="s">
        <v>90</v>
      </c>
      <c r="E50" s="20">
        <v>8429097.3399999999</v>
      </c>
      <c r="F50" s="20">
        <v>8429097.3399999999</v>
      </c>
    </row>
    <row r="51" spans="1:6" x14ac:dyDescent="0.25">
      <c r="A51" s="19" t="s">
        <v>91</v>
      </c>
      <c r="B51" s="20">
        <v>348506.81</v>
      </c>
      <c r="C51" s="20">
        <v>353031.7</v>
      </c>
      <c r="D51" s="19" t="s">
        <v>92</v>
      </c>
      <c r="E51" s="20">
        <v>0</v>
      </c>
      <c r="F51" s="20">
        <v>0</v>
      </c>
    </row>
    <row r="52" spans="1:6" x14ac:dyDescent="0.25">
      <c r="A52" s="19" t="s">
        <v>93</v>
      </c>
      <c r="B52" s="20">
        <v>17121174946.679998</v>
      </c>
      <c r="C52" s="20">
        <v>17230629440.120007</v>
      </c>
      <c r="D52" s="19" t="s">
        <v>94</v>
      </c>
      <c r="E52" s="20">
        <v>807384739.23000002</v>
      </c>
      <c r="F52" s="20">
        <v>807384739.23000002</v>
      </c>
    </row>
    <row r="53" spans="1:6" x14ac:dyDescent="0.25">
      <c r="A53" s="19" t="s">
        <v>95</v>
      </c>
      <c r="B53" s="20">
        <v>1537915903.2300003</v>
      </c>
      <c r="C53" s="20">
        <v>1490742135.0000002</v>
      </c>
      <c r="D53" s="19" t="s">
        <v>96</v>
      </c>
      <c r="E53" s="20">
        <v>0</v>
      </c>
      <c r="F53" s="20">
        <v>0</v>
      </c>
    </row>
    <row r="54" spans="1:6" x14ac:dyDescent="0.25">
      <c r="A54" s="19" t="s">
        <v>97</v>
      </c>
      <c r="B54" s="20">
        <v>156130924.74000001</v>
      </c>
      <c r="C54" s="20">
        <v>156096424.74000001</v>
      </c>
      <c r="D54" s="19" t="s">
        <v>98</v>
      </c>
      <c r="E54" s="20">
        <v>0</v>
      </c>
      <c r="F54" s="20">
        <v>0</v>
      </c>
    </row>
    <row r="55" spans="1:6" x14ac:dyDescent="0.25">
      <c r="A55" s="19" t="s">
        <v>99</v>
      </c>
      <c r="B55" s="20">
        <v>-1426790016.0500004</v>
      </c>
      <c r="C55" s="20">
        <v>-1343357256.1099999</v>
      </c>
      <c r="D55" s="23" t="s">
        <v>100</v>
      </c>
      <c r="E55" s="20">
        <v>0</v>
      </c>
      <c r="F55" s="20">
        <v>0</v>
      </c>
    </row>
    <row r="56" spans="1:6" x14ac:dyDescent="0.25">
      <c r="A56" s="19" t="s">
        <v>101</v>
      </c>
      <c r="B56" s="20">
        <v>0</v>
      </c>
      <c r="C56" s="20">
        <v>0</v>
      </c>
      <c r="D56" s="18"/>
      <c r="E56" s="22"/>
      <c r="F56" s="22"/>
    </row>
    <row r="57" spans="1:6" x14ac:dyDescent="0.25">
      <c r="A57" s="19" t="s">
        <v>102</v>
      </c>
      <c r="B57" s="20">
        <v>-33367558.890000001</v>
      </c>
      <c r="C57" s="20">
        <v>-33367558.890000001</v>
      </c>
      <c r="D57" s="2" t="s">
        <v>103</v>
      </c>
      <c r="E57" s="4">
        <f>SUM(E50:E55)</f>
        <v>815813836.57000005</v>
      </c>
      <c r="F57" s="4">
        <f>SUM(F50:F55)</f>
        <v>815813836.57000005</v>
      </c>
    </row>
    <row r="58" spans="1:6" x14ac:dyDescent="0.25">
      <c r="A58" s="19" t="s">
        <v>104</v>
      </c>
      <c r="B58" s="20">
        <v>27939234.920000002</v>
      </c>
      <c r="C58" s="20">
        <v>27939234.920000002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1216566274.4200001</v>
      </c>
      <c r="F59" s="4">
        <f>F47+F57</f>
        <v>1195238394.25</v>
      </c>
    </row>
    <row r="60" spans="1:6" x14ac:dyDescent="0.25">
      <c r="A60" s="3" t="s">
        <v>106</v>
      </c>
      <c r="B60" s="4">
        <f>SUM(B50:B58)</f>
        <v>17569781457.75</v>
      </c>
      <c r="C60" s="4">
        <f>SUM(C50:C58)</f>
        <v>17703084466.530006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21054061317.360001</v>
      </c>
      <c r="C62" s="4">
        <f>SUM(C47+C60)</f>
        <v>19698951690.990005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18455018543.650002</v>
      </c>
      <c r="F63" s="20">
        <f>SUM(F64:F66)</f>
        <v>18362009202.389999</v>
      </c>
    </row>
    <row r="64" spans="1:6" x14ac:dyDescent="0.25">
      <c r="A64" s="18"/>
      <c r="B64" s="18"/>
      <c r="C64" s="18"/>
      <c r="D64" s="19" t="s">
        <v>110</v>
      </c>
      <c r="E64" s="20">
        <v>15676364566.26</v>
      </c>
      <c r="F64" s="20">
        <v>15676364566.26</v>
      </c>
    </row>
    <row r="65" spans="1:6" x14ac:dyDescent="0.25">
      <c r="A65" s="18"/>
      <c r="B65" s="18"/>
      <c r="C65" s="18"/>
      <c r="D65" s="23" t="s">
        <v>111</v>
      </c>
      <c r="E65" s="20">
        <v>2778653977.3900003</v>
      </c>
      <c r="F65" s="20">
        <v>2685644636.1300001</v>
      </c>
    </row>
    <row r="66" spans="1:6" x14ac:dyDescent="0.25">
      <c r="A66" s="18"/>
      <c r="B66" s="18"/>
      <c r="C66" s="18"/>
      <c r="D66" s="19" t="s">
        <v>112</v>
      </c>
      <c r="E66" s="20">
        <v>0</v>
      </c>
      <c r="F66" s="20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1382476499.2900019</v>
      </c>
      <c r="F68" s="20">
        <f>SUM(F69:F73)</f>
        <v>141704094.34999943</v>
      </c>
    </row>
    <row r="69" spans="1:6" x14ac:dyDescent="0.25">
      <c r="A69" s="26"/>
      <c r="B69" s="18"/>
      <c r="C69" s="18"/>
      <c r="D69" s="19" t="s">
        <v>114</v>
      </c>
      <c r="E69" s="20">
        <v>1690765426.1000018</v>
      </c>
      <c r="F69" s="20">
        <v>1557780487.1399994</v>
      </c>
    </row>
    <row r="70" spans="1:6" x14ac:dyDescent="0.25">
      <c r="A70" s="26"/>
      <c r="B70" s="18"/>
      <c r="C70" s="18"/>
      <c r="D70" s="19" t="s">
        <v>115</v>
      </c>
      <c r="E70" s="20">
        <v>-311032421.06999993</v>
      </c>
      <c r="F70" s="20">
        <v>-1418819887.05</v>
      </c>
    </row>
    <row r="71" spans="1:6" x14ac:dyDescent="0.25">
      <c r="A71" s="26"/>
      <c r="B71" s="18"/>
      <c r="C71" s="18"/>
      <c r="D71" s="19" t="s">
        <v>116</v>
      </c>
      <c r="E71" s="20">
        <v>2743494.26</v>
      </c>
      <c r="F71" s="20">
        <v>2743494.26</v>
      </c>
    </row>
    <row r="72" spans="1:6" x14ac:dyDescent="0.25">
      <c r="A72" s="26"/>
      <c r="B72" s="18"/>
      <c r="C72" s="18"/>
      <c r="D72" s="19" t="s">
        <v>117</v>
      </c>
      <c r="E72" s="20">
        <v>0</v>
      </c>
      <c r="F72" s="20">
        <v>0</v>
      </c>
    </row>
    <row r="73" spans="1:6" x14ac:dyDescent="0.25">
      <c r="A73" s="26"/>
      <c r="B73" s="18"/>
      <c r="C73" s="18"/>
      <c r="D73" s="19" t="s">
        <v>118</v>
      </c>
      <c r="E73" s="20">
        <v>0</v>
      </c>
      <c r="F73" s="20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19837495042.940002</v>
      </c>
      <c r="F79" s="4">
        <f>F63+F68+F75</f>
        <v>18503713296.739998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21054061317.360001</v>
      </c>
      <c r="F81" s="4">
        <f>F59+F79</f>
        <v>19698951690.989998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17:C17 B25:C25 B32:C36 C38 B41:C41 B46:C46 B48:C49 B59:C62 E19:F23 E25:F38 E40:F49 E56:F63 E67:F68 E74:F78 E80:F8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0" t="s">
        <v>136</v>
      </c>
      <c r="B1" s="80"/>
      <c r="C1" s="80"/>
      <c r="D1" s="80"/>
      <c r="E1" s="80"/>
      <c r="F1" s="80"/>
      <c r="G1" s="80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66" t="s">
        <v>137</v>
      </c>
      <c r="B3" s="67"/>
      <c r="C3" s="67"/>
      <c r="D3" s="67"/>
      <c r="E3" s="67"/>
      <c r="F3" s="67"/>
      <c r="G3" s="68"/>
    </row>
    <row r="4" spans="1:7" x14ac:dyDescent="0.25">
      <c r="A4" s="66" t="s">
        <v>2</v>
      </c>
      <c r="B4" s="67"/>
      <c r="C4" s="67"/>
      <c r="D4" s="67"/>
      <c r="E4" s="67"/>
      <c r="F4" s="67"/>
      <c r="G4" s="68"/>
    </row>
    <row r="5" spans="1:7" x14ac:dyDescent="0.25">
      <c r="A5" s="66" t="s">
        <v>138</v>
      </c>
      <c r="B5" s="67"/>
      <c r="C5" s="67"/>
      <c r="D5" s="67"/>
      <c r="E5" s="67"/>
      <c r="F5" s="67"/>
      <c r="G5" s="68"/>
    </row>
    <row r="6" spans="1:7" x14ac:dyDescent="0.25">
      <c r="A6" s="78" t="s">
        <v>139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43" t="s">
        <v>140</v>
      </c>
      <c r="C7" s="79"/>
      <c r="D7" s="79"/>
      <c r="E7" s="79"/>
      <c r="F7" s="79"/>
      <c r="G7" s="79"/>
    </row>
    <row r="8" spans="1:7" ht="30" x14ac:dyDescent="0.25">
      <c r="A8" s="44" t="s">
        <v>141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142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143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144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145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147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150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151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152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153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154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155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156</v>
      </c>
      <c r="B3" s="53"/>
      <c r="C3" s="53"/>
      <c r="D3" s="53"/>
      <c r="E3" s="53"/>
      <c r="F3" s="53"/>
      <c r="G3" s="54"/>
    </row>
    <row r="4" spans="1:7" x14ac:dyDescent="0.25">
      <c r="A4" s="52" t="s">
        <v>2</v>
      </c>
      <c r="B4" s="53"/>
      <c r="C4" s="53"/>
      <c r="D4" s="53"/>
      <c r="E4" s="53"/>
      <c r="F4" s="53"/>
      <c r="G4" s="54"/>
    </row>
    <row r="5" spans="1:7" x14ac:dyDescent="0.25">
      <c r="A5" s="52" t="s">
        <v>138</v>
      </c>
      <c r="B5" s="53"/>
      <c r="C5" s="53"/>
      <c r="D5" s="53"/>
      <c r="E5" s="53"/>
      <c r="F5" s="53"/>
      <c r="G5" s="54"/>
    </row>
    <row r="6" spans="1:7" x14ac:dyDescent="0.25">
      <c r="A6" s="82" t="s">
        <v>157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140</v>
      </c>
      <c r="C7" s="79"/>
      <c r="D7" s="79"/>
      <c r="E7" s="79"/>
      <c r="F7" s="79"/>
      <c r="G7" s="79"/>
    </row>
    <row r="8" spans="1:7" x14ac:dyDescent="0.25">
      <c r="A8" s="7" t="s">
        <v>158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159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161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162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163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164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165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167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168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159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161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162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165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169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167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170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171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172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5" t="s">
        <v>139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7"/>
      <c r="B6" s="87"/>
      <c r="C6" s="87"/>
      <c r="D6" s="87"/>
      <c r="E6" s="87"/>
      <c r="F6" s="87"/>
      <c r="G6" s="10" t="s">
        <v>173</v>
      </c>
    </row>
    <row r="7" spans="1:7" x14ac:dyDescent="0.25">
      <c r="A7" s="35" t="s">
        <v>141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174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175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176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177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178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179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180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181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182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183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184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185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147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186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187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188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189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190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151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191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153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192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193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4" t="s">
        <v>194</v>
      </c>
      <c r="B39" s="84"/>
      <c r="C39" s="84"/>
      <c r="D39" s="84"/>
      <c r="E39" s="84"/>
      <c r="F39" s="84"/>
      <c r="G39" s="84"/>
    </row>
    <row r="40" spans="1:7" x14ac:dyDescent="0.25">
      <c r="A40" s="84" t="s">
        <v>195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196</v>
      </c>
      <c r="B1" s="81"/>
      <c r="C1" s="81"/>
      <c r="D1" s="81"/>
      <c r="E1" s="81"/>
      <c r="F1" s="81"/>
      <c r="G1" s="81"/>
    </row>
    <row r="2" spans="1:7" x14ac:dyDescent="0.25">
      <c r="A2" s="63" t="str">
        <f>'Formato 1'!A2</f>
        <v>MUNICIPIO DE LEÓN, GUANAJUATO (a)</v>
      </c>
      <c r="B2" s="64"/>
      <c r="C2" s="64"/>
      <c r="D2" s="64"/>
      <c r="E2" s="64"/>
      <c r="F2" s="64"/>
      <c r="G2" s="65"/>
    </row>
    <row r="3" spans="1:7" x14ac:dyDescent="0.25">
      <c r="A3" s="52" t="s">
        <v>197</v>
      </c>
      <c r="B3" s="53"/>
      <c r="C3" s="53"/>
      <c r="D3" s="53"/>
      <c r="E3" s="53"/>
      <c r="F3" s="53"/>
      <c r="G3" s="54"/>
    </row>
    <row r="4" spans="1:7" x14ac:dyDescent="0.25">
      <c r="A4" s="55" t="s">
        <v>2</v>
      </c>
      <c r="B4" s="56"/>
      <c r="C4" s="56"/>
      <c r="D4" s="56"/>
      <c r="E4" s="56"/>
      <c r="F4" s="56"/>
      <c r="G4" s="57"/>
    </row>
    <row r="5" spans="1:7" x14ac:dyDescent="0.25">
      <c r="A5" s="88" t="s">
        <v>157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198</v>
      </c>
    </row>
    <row r="7" spans="1:7" x14ac:dyDescent="0.25">
      <c r="A7" s="7" t="s">
        <v>158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159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160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163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164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165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166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167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168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159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160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161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162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163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164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165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169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167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199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4" t="s">
        <v>194</v>
      </c>
      <c r="B32" s="84"/>
      <c r="C32" s="84"/>
      <c r="D32" s="84"/>
      <c r="E32" s="84"/>
      <c r="F32" s="84"/>
      <c r="G32" s="84"/>
    </row>
    <row r="33" spans="1:7" x14ac:dyDescent="0.25">
      <c r="A33" s="84" t="s">
        <v>195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0" t="s">
        <v>200</v>
      </c>
      <c r="B1" s="90"/>
      <c r="C1" s="90"/>
      <c r="D1" s="90"/>
      <c r="E1" s="90"/>
      <c r="F1" s="90"/>
    </row>
    <row r="2" spans="1:6" ht="20.100000000000001" customHeight="1" x14ac:dyDescent="0.25">
      <c r="A2" s="49" t="str">
        <f>'Formato 1'!A2</f>
        <v>MUNICIPIO DE LEÓN, GUANAJUATO (a)</v>
      </c>
      <c r="B2" s="69"/>
      <c r="C2" s="69"/>
      <c r="D2" s="69"/>
      <c r="E2" s="69"/>
      <c r="F2" s="70"/>
    </row>
    <row r="3" spans="1:6" ht="29.25" customHeight="1" x14ac:dyDescent="0.25">
      <c r="A3" s="71" t="s">
        <v>201</v>
      </c>
      <c r="B3" s="72"/>
      <c r="C3" s="72"/>
      <c r="D3" s="72"/>
      <c r="E3" s="72"/>
      <c r="F3" s="73"/>
    </row>
    <row r="4" spans="1:6" ht="35.25" customHeight="1" x14ac:dyDescent="0.25">
      <c r="A4" s="59"/>
      <c r="B4" s="59" t="s">
        <v>202</v>
      </c>
      <c r="C4" s="59" t="s">
        <v>203</v>
      </c>
      <c r="D4" s="59" t="s">
        <v>204</v>
      </c>
      <c r="E4" s="59" t="s">
        <v>205</v>
      </c>
      <c r="F4" s="59" t="s">
        <v>206</v>
      </c>
    </row>
    <row r="5" spans="1:6" ht="12.75" customHeight="1" x14ac:dyDescent="0.25">
      <c r="A5" s="6" t="s">
        <v>207</v>
      </c>
      <c r="B5" s="26"/>
      <c r="C5" s="26"/>
      <c r="D5" s="26"/>
      <c r="E5" s="26"/>
      <c r="F5" s="26"/>
    </row>
    <row r="6" spans="1:6" ht="30" x14ac:dyDescent="0.25">
      <c r="A6" s="32" t="s">
        <v>208</v>
      </c>
      <c r="B6" s="33"/>
      <c r="C6" s="33"/>
      <c r="D6" s="33"/>
      <c r="E6" s="33"/>
      <c r="F6" s="33"/>
    </row>
    <row r="7" spans="1:6" ht="15" x14ac:dyDescent="0.25">
      <c r="A7" s="32" t="s">
        <v>209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210</v>
      </c>
      <c r="B9" s="18"/>
      <c r="C9" s="18"/>
      <c r="D9" s="18"/>
      <c r="E9" s="18"/>
      <c r="F9" s="18"/>
    </row>
    <row r="10" spans="1:6" ht="15" x14ac:dyDescent="0.25">
      <c r="A10" s="32" t="s">
        <v>211</v>
      </c>
      <c r="B10" s="33"/>
      <c r="C10" s="33"/>
      <c r="D10" s="33"/>
      <c r="E10" s="33"/>
      <c r="F10" s="33"/>
    </row>
    <row r="11" spans="1:6" ht="15" x14ac:dyDescent="0.25">
      <c r="A11" s="48" t="s">
        <v>212</v>
      </c>
      <c r="B11" s="33"/>
      <c r="C11" s="33"/>
      <c r="D11" s="33"/>
      <c r="E11" s="33"/>
      <c r="F11" s="33"/>
    </row>
    <row r="12" spans="1:6" ht="15" x14ac:dyDescent="0.25">
      <c r="A12" s="48" t="s">
        <v>213</v>
      </c>
      <c r="B12" s="33"/>
      <c r="C12" s="33"/>
      <c r="D12" s="33"/>
      <c r="E12" s="33"/>
      <c r="F12" s="33"/>
    </row>
    <row r="13" spans="1:6" ht="15" x14ac:dyDescent="0.25">
      <c r="A13" s="48" t="s">
        <v>214</v>
      </c>
      <c r="B13" s="33"/>
      <c r="C13" s="33"/>
      <c r="D13" s="33"/>
      <c r="E13" s="33"/>
      <c r="F13" s="33"/>
    </row>
    <row r="14" spans="1:6" ht="15" x14ac:dyDescent="0.25">
      <c r="A14" s="32" t="s">
        <v>215</v>
      </c>
      <c r="B14" s="33"/>
      <c r="C14" s="33"/>
      <c r="D14" s="33"/>
      <c r="E14" s="33"/>
      <c r="F14" s="33"/>
    </row>
    <row r="15" spans="1:6" ht="15" x14ac:dyDescent="0.25">
      <c r="A15" s="48" t="s">
        <v>212</v>
      </c>
      <c r="B15" s="33"/>
      <c r="C15" s="33"/>
      <c r="D15" s="33"/>
      <c r="E15" s="33"/>
      <c r="F15" s="33"/>
    </row>
    <row r="16" spans="1:6" ht="15" x14ac:dyDescent="0.25">
      <c r="A16" s="48" t="s">
        <v>213</v>
      </c>
      <c r="B16" s="33"/>
      <c r="C16" s="33"/>
      <c r="D16" s="33"/>
      <c r="E16" s="33"/>
      <c r="F16" s="33"/>
    </row>
    <row r="17" spans="1:6" ht="15" x14ac:dyDescent="0.25">
      <c r="A17" s="48" t="s">
        <v>214</v>
      </c>
      <c r="B17" s="33"/>
      <c r="C17" s="33"/>
      <c r="D17" s="33"/>
      <c r="E17" s="33"/>
      <c r="F17" s="33"/>
    </row>
    <row r="18" spans="1:6" ht="15" x14ac:dyDescent="0.25">
      <c r="A18" s="32" t="s">
        <v>216</v>
      </c>
      <c r="B18" s="60"/>
      <c r="C18" s="33"/>
      <c r="D18" s="33"/>
      <c r="E18" s="33"/>
      <c r="F18" s="33"/>
    </row>
    <row r="19" spans="1:6" ht="15" x14ac:dyDescent="0.25">
      <c r="A19" s="32" t="s">
        <v>217</v>
      </c>
      <c r="B19" s="33"/>
      <c r="C19" s="33"/>
      <c r="D19" s="33"/>
      <c r="E19" s="33"/>
      <c r="F19" s="33"/>
    </row>
    <row r="20" spans="1:6" ht="30" x14ac:dyDescent="0.25">
      <c r="A20" s="32" t="s">
        <v>218</v>
      </c>
      <c r="B20" s="61"/>
      <c r="C20" s="61"/>
      <c r="D20" s="61"/>
      <c r="E20" s="61"/>
      <c r="F20" s="61"/>
    </row>
    <row r="21" spans="1:6" ht="30" x14ac:dyDescent="0.25">
      <c r="A21" s="32" t="s">
        <v>219</v>
      </c>
      <c r="B21" s="61"/>
      <c r="C21" s="61"/>
      <c r="D21" s="61"/>
      <c r="E21" s="61"/>
      <c r="F21" s="61"/>
    </row>
    <row r="22" spans="1:6" ht="30" x14ac:dyDescent="0.25">
      <c r="A22" s="32" t="s">
        <v>220</v>
      </c>
      <c r="B22" s="61"/>
      <c r="C22" s="61"/>
      <c r="D22" s="61"/>
      <c r="E22" s="61"/>
      <c r="F22" s="61"/>
    </row>
    <row r="23" spans="1:6" ht="15" x14ac:dyDescent="0.25">
      <c r="A23" s="32" t="s">
        <v>221</v>
      </c>
      <c r="B23" s="61"/>
      <c r="C23" s="61"/>
      <c r="D23" s="61"/>
      <c r="E23" s="61"/>
      <c r="F23" s="61"/>
    </row>
    <row r="24" spans="1:6" ht="15" x14ac:dyDescent="0.25">
      <c r="A24" s="32" t="s">
        <v>222</v>
      </c>
      <c r="B24" s="62"/>
      <c r="C24" s="33"/>
      <c r="D24" s="33"/>
      <c r="E24" s="33"/>
      <c r="F24" s="33"/>
    </row>
    <row r="25" spans="1:6" ht="15" x14ac:dyDescent="0.25">
      <c r="A25" s="32" t="s">
        <v>223</v>
      </c>
      <c r="B25" s="62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224</v>
      </c>
      <c r="B27" s="18"/>
      <c r="C27" s="18"/>
      <c r="D27" s="18"/>
      <c r="E27" s="18"/>
      <c r="F27" s="18"/>
    </row>
    <row r="28" spans="1:6" ht="15" x14ac:dyDescent="0.25">
      <c r="A28" s="32" t="s">
        <v>225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226</v>
      </c>
      <c r="B30" s="18"/>
      <c r="C30" s="18"/>
      <c r="D30" s="18"/>
      <c r="E30" s="18"/>
      <c r="F30" s="18"/>
    </row>
    <row r="31" spans="1:6" ht="15" x14ac:dyDescent="0.25">
      <c r="A31" s="32" t="s">
        <v>211</v>
      </c>
      <c r="B31" s="33"/>
      <c r="C31" s="33"/>
      <c r="D31" s="33"/>
      <c r="E31" s="33"/>
      <c r="F31" s="33"/>
    </row>
    <row r="32" spans="1:6" ht="15" x14ac:dyDescent="0.25">
      <c r="A32" s="32" t="s">
        <v>215</v>
      </c>
      <c r="B32" s="33"/>
      <c r="C32" s="33"/>
      <c r="D32" s="33"/>
      <c r="E32" s="33"/>
      <c r="F32" s="33"/>
    </row>
    <row r="33" spans="1:6" ht="15" x14ac:dyDescent="0.25">
      <c r="A33" s="32" t="s">
        <v>227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228</v>
      </c>
      <c r="B35" s="18"/>
      <c r="C35" s="18"/>
      <c r="D35" s="18"/>
      <c r="E35" s="18"/>
      <c r="F35" s="18"/>
    </row>
    <row r="36" spans="1:6" ht="15" x14ac:dyDescent="0.25">
      <c r="A36" s="32" t="s">
        <v>229</v>
      </c>
      <c r="B36" s="33"/>
      <c r="C36" s="33"/>
      <c r="D36" s="33"/>
      <c r="E36" s="33"/>
      <c r="F36" s="33"/>
    </row>
    <row r="37" spans="1:6" ht="15" x14ac:dyDescent="0.25">
      <c r="A37" s="32" t="s">
        <v>230</v>
      </c>
      <c r="B37" s="33"/>
      <c r="C37" s="33"/>
      <c r="D37" s="33"/>
      <c r="E37" s="33"/>
      <c r="F37" s="33"/>
    </row>
    <row r="38" spans="1:6" ht="15" x14ac:dyDescent="0.25">
      <c r="A38" s="32" t="s">
        <v>231</v>
      </c>
      <c r="B38" s="62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232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233</v>
      </c>
      <c r="B42" s="18"/>
      <c r="C42" s="18"/>
      <c r="D42" s="18"/>
      <c r="E42" s="18"/>
      <c r="F42" s="18"/>
    </row>
    <row r="43" spans="1:6" ht="15" x14ac:dyDescent="0.25">
      <c r="A43" s="32" t="s">
        <v>234</v>
      </c>
      <c r="B43" s="33"/>
      <c r="C43" s="33"/>
      <c r="D43" s="33"/>
      <c r="E43" s="33"/>
      <c r="F43" s="33"/>
    </row>
    <row r="44" spans="1:6" ht="15" x14ac:dyDescent="0.25">
      <c r="A44" s="32" t="s">
        <v>235</v>
      </c>
      <c r="B44" s="33"/>
      <c r="C44" s="33"/>
      <c r="D44" s="33"/>
      <c r="E44" s="33"/>
      <c r="F44" s="33"/>
    </row>
    <row r="45" spans="1:6" ht="15" x14ac:dyDescent="0.25">
      <c r="A45" s="32" t="s">
        <v>236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237</v>
      </c>
      <c r="B47" s="18"/>
      <c r="C47" s="18"/>
      <c r="D47" s="18"/>
      <c r="E47" s="18"/>
      <c r="F47" s="18"/>
    </row>
    <row r="48" spans="1:6" ht="15" x14ac:dyDescent="0.25">
      <c r="A48" s="32" t="s">
        <v>235</v>
      </c>
      <c r="B48" s="61"/>
      <c r="C48" s="61"/>
      <c r="D48" s="61"/>
      <c r="E48" s="61"/>
      <c r="F48" s="61"/>
    </row>
    <row r="49" spans="1:6" ht="15" x14ac:dyDescent="0.25">
      <c r="A49" s="32" t="s">
        <v>236</v>
      </c>
      <c r="B49" s="61"/>
      <c r="C49" s="61"/>
      <c r="D49" s="61"/>
      <c r="E49" s="61"/>
      <c r="F49" s="61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238</v>
      </c>
      <c r="B51" s="18"/>
      <c r="C51" s="18"/>
      <c r="D51" s="18"/>
      <c r="E51" s="18"/>
      <c r="F51" s="18"/>
    </row>
    <row r="52" spans="1:6" ht="15" x14ac:dyDescent="0.25">
      <c r="A52" s="32" t="s">
        <v>235</v>
      </c>
      <c r="B52" s="33"/>
      <c r="C52" s="33"/>
      <c r="D52" s="33"/>
      <c r="E52" s="33"/>
      <c r="F52" s="33"/>
    </row>
    <row r="53" spans="1:6" ht="15" x14ac:dyDescent="0.25">
      <c r="A53" s="32" t="s">
        <v>236</v>
      </c>
      <c r="B53" s="33"/>
      <c r="C53" s="33"/>
      <c r="D53" s="33"/>
      <c r="E53" s="33"/>
      <c r="F53" s="33"/>
    </row>
    <row r="54" spans="1:6" ht="15" x14ac:dyDescent="0.25">
      <c r="A54" s="32" t="s">
        <v>239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240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235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236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241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242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243</v>
      </c>
      <c r="B62" s="62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244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245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246</v>
      </c>
      <c r="B66" s="33"/>
      <c r="C66" s="33"/>
      <c r="D66" s="33"/>
      <c r="E66" s="33"/>
      <c r="F66" s="33"/>
    </row>
    <row r="67" spans="1:6" ht="20.100000000000001" customHeight="1" x14ac:dyDescent="0.25">
      <c r="A67" s="58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6a736219-60a6-4588-99c6-d211cb04f3ee"/>
    <ds:schemaRef ds:uri="1692f4c2-72d1-4793-8012-b8c720482e81"/>
  </ds:schemaRefs>
</ds:datastoreItem>
</file>

<file path=customXml/itemProps3.xml><?xml version="1.0" encoding="utf-8"?>
<ds:datastoreItem xmlns:ds="http://schemas.openxmlformats.org/officeDocument/2006/customXml" ds:itemID="{2B77FD3E-EDE4-4F90-A507-F64C0EADF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2023-04-20T22:40:20Z</cp:lastPrinted>
  <dcterms:created xsi:type="dcterms:W3CDTF">2023-03-16T22:14:51Z</dcterms:created>
  <dcterms:modified xsi:type="dcterms:W3CDTF">2023-07-31T15:12:30Z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