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3\Pagina de Transparencia de Tesorería\Archivos SIRET\Ley de Disciplina Financiera\"/>
    </mc:Choice>
  </mc:AlternateContent>
  <bookViews>
    <workbookView xWindow="-120" yWindow="-120" windowWidth="20730" windowHeight="1116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B38" i="2"/>
  <c r="C31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F79" i="2"/>
  <c r="E47" i="2"/>
  <c r="E59" i="2" s="1"/>
  <c r="F47" i="2"/>
  <c r="F59" i="2" s="1"/>
  <c r="F81" i="2" s="1"/>
  <c r="E81" i="2" l="1"/>
  <c r="C25" i="2" l="1"/>
  <c r="B25" i="2"/>
  <c r="C17" i="2"/>
  <c r="B17" i="2"/>
  <c r="C9" i="2"/>
  <c r="B9" i="2"/>
  <c r="B47" i="2" s="1"/>
  <c r="C47" i="2" l="1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<sst xmlns="http://schemas.openxmlformats.org/spreadsheetml/2006/main" count="306" uniqueCount="249">
  <si>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</si>
  <si>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</si>
  <si>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</si>
  <si>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</si>
  <si>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</si>
  <si>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</si>
  <si>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</si>
  <si>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</si>
  <si>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</si>
  <si>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</si>
  <si>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</si>
  <si>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</si>
  <si>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</si>
  <si>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</si>
  <si>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</si>
  <si>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</si>
  <si>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</si>
  <si>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</si>
  <si>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</si>
  <si>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</si>
  <si>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</si>
  <si>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</si>
  <si>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</si>
  <si>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</si>
  <si>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</si>
  <si>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</si>
  <si>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</si>
  <si>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</si>
  <si>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</si>
  <si>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</si>
  <si>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</si>
  <si>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</si>
  <si>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</si>
  <si>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</si>
  <si>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</si>
  <si>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</si>
  <si>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</si>
  <si>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</si>
  <si>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</si>
  <si>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</si>
  <si>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</si>
  <si>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</si>
  <si>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</si>
  <si>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</si>
  <si>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</si>
  <si>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</si>
  <si>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</si>
  <si>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</si>
  <si>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</si>
  <si>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</si>
  <si>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</si>
  <si>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</si>
  <si>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</si>
  <si>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</si>
  <si>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</si>
  <si>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</si>
  <si>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</si>
  <si>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</si>
  <si>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</si>
  <si>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</si>
  <si>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</si>
  <si>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</si>
  <si>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</si>
  <si>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</si>
  <si>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</si>
  <si>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</si>
  <si>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</si>
  <si>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</si>
  <si>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</si>
  <si>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</si>
  <si>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</si>
  <si>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</si>
  <si>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</si>
  <si>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</si>
  <si>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</si>
  <si>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</si>
  <si>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</si>
  <si>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</si>
  <si>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</si>
  <si>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</si>
  <si>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</si>
  <si>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</si>
  <si>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</si>
  <si>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</si>
  <si>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</si>
  <si>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</si>
  <si>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</si>
  <si>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</si>
  <si>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</si>
  <si>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</si>
  <si>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</si>
  <si>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</si>
  <si>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</si>
  <si>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</si>
  <si>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</si>
  <si>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</si>
  <si>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</si>
  <si>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</si>
  <si>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</si>
  <si>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</si>
  <si>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</si>
  <si>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</si>
  <si>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</si>
  <si>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</si>
  <si>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</si>
  <si>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</si>
  <si>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</si>
  <si>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</si>
  <si>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</si>
  <si>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</si>
  <si>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</si>
  <si>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</si>
  <si>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</si>
  <si>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</si>
  <si>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</si>
  <si>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</si>
  <si>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</si>
  <si>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</si>
  <si>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</si>
  <si>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</si>
  <si>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</si>
  <si>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</si>
  <si>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</si>
  <si>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</si>
  <si>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</si>
  <si>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</si>
  <si>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</si>
  <si>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</si>
  <si>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</si>
  <si>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</si>
  <si>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</si>
  <si>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</si>
  <si>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</si>
  <si>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</si>
  <si>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</si>
  <si>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</si>
  <si>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</si>
  <si>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</si>
  <si>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</si>
  <si>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</si>
  <si>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</si>
  <si>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</si>
  <si>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</si>
  <si>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</si>
  <si>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</si>
  <si>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</si>
  <si>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</si>
  <si>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</si>
  <si>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</si>
  <si>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</si>
  <si>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</si>
  <si>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</si>
  <si>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</si>
  <si>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</si>
  <si>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</si>
  <si>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</si>
  <si>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</si>
  <si>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</si>
  <si>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</si>
  <si>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</si>
  <si>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</si>
  <si>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</si>
  <si>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</si>
  <si>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</si>
  <si>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</si>
  <si>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</si>
  <si>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</si>
  <si>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</si>
  <si>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</si>
  <si>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</si>
  <si>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</si>
  <si>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</si>
  <si>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</si>
  <si>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</si>
  <si>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</si>
  <si>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</si>
  <si>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</si>
  <si>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</si>
  <si>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</si>
  <si>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</si>
  <si>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</si>
  <si>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</si>
  <si>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</si>
  <si>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</si>
  <si>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</si>
  <si>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</si>
  <si>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</si>
  <si>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</si>
  <si>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</si>
  <si>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</si>
  <si>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</si>
  <si>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</si>
  <si>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</si>
  <si>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</si>
  <si>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</si>
  <si>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</si>
  <si>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</si>
  <si>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</si>
  <si>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</si>
  <si>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</si>
  <si>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</si>
  <si>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</si>
  <si>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</si>
  <si>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</si>
  <si>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</si>
  <si>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</si>
  <si>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</si>
  <si>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</si>
  <si>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</si>
  <si>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</si>
  <si>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</si>
  <si>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</si>
  <si>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</si>
  <si>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</si>
  <si>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</si>
  <si>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</si>
  <si>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</si>
  <si>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</si>
  <si>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</si>
  <si>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</si>
  <si>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</si>
  <si>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</si>
  <si>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</si>
  <si>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</si>
  <si>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</si>
  <si>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</si>
  <si>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</si>
  <si>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</si>
  <si>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</si>
  <si>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</si>
  <si>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</si>
  <si>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</si>
  <si>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</si>
  <si>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</si>
  <si>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</si>
  <si>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</si>
  <si>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</si>
  <si>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</si>
  <si>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</si>
  <si>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</si>
  <si>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</si>
  <si>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</si>
  <si>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</si>
  <si>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</si>
  <si>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</si>
  <si>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</si>
  <si>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</si>
  <si>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</si>
  <si>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Al 31 de Diciembre de 2022 y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</si>
</sst>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60" zoomScaleNormal="60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2" width="23" bestFit="1" customWidth="1"/>
    <col min="3" max="3" width="29.5703125" bestFit="1" customWidth="1"/>
    <col min="4" max="4" width="98.7109375" bestFit="1" customWidth="1"/>
    <col min="5" max="5" width="23.42578125" bestFit="1" customWidth="1"/>
    <col min="6" max="6" width="23" bestFit="1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3212277551.9500003</v>
      </c>
      <c r="C9" s="20">
        <f>SUM(C10:C16)</f>
        <v>1724298748.4099998</v>
      </c>
      <c r="D9" s="19" t="s">
        <v>12</v>
      </c>
      <c r="E9" s="20">
        <f>SUM(E10:E18)</f>
        <v>293906470.16999996</v>
      </c>
      <c r="F9" s="20">
        <f>SUM(F10:F18)</f>
        <v>236489090.66</v>
      </c>
    </row>
    <row r="10" spans="1:6" x14ac:dyDescent="0.25">
      <c r="A10" s="21" t="s">
        <v>13</v>
      </c>
      <c r="B10" s="20">
        <v>137000</v>
      </c>
      <c r="C10" s="20">
        <v>137000</v>
      </c>
      <c r="D10" s="21" t="s">
        <v>14</v>
      </c>
      <c r="E10" s="20">
        <v>1897113.38</v>
      </c>
      <c r="F10" s="20">
        <v>7937669.0299999993</v>
      </c>
    </row>
    <row r="11" spans="1:6" x14ac:dyDescent="0.25">
      <c r="A11" s="21" t="s">
        <v>15</v>
      </c>
      <c r="B11" s="20">
        <v>973355822.03999996</v>
      </c>
      <c r="C11" s="20">
        <v>1407185596.7699997</v>
      </c>
      <c r="D11" s="21" t="s">
        <v>16</v>
      </c>
      <c r="E11" s="20">
        <v>32734537.010000002</v>
      </c>
      <c r="F11" s="20">
        <v>4078830.73</v>
      </c>
    </row>
    <row r="12" spans="1:6" x14ac:dyDescent="0.25">
      <c r="A12" s="21" t="s">
        <v>17</v>
      </c>
      <c r="B12" s="20">
        <v>891328.84000000008</v>
      </c>
      <c r="C12" s="20">
        <v>337844.52</v>
      </c>
      <c r="D12" s="21" t="s">
        <v>18</v>
      </c>
      <c r="E12" s="20">
        <v>44424693.369999997</v>
      </c>
      <c r="F12" s="20">
        <v>68615421.980000004</v>
      </c>
    </row>
    <row r="13" spans="1:6" x14ac:dyDescent="0.25">
      <c r="A13" s="21" t="s">
        <v>19</v>
      </c>
      <c r="B13" s="20">
        <v>541713561.21000004</v>
      </c>
      <c r="C13" s="20">
        <v>56256766.189999998</v>
      </c>
      <c r="D13" s="21" t="s">
        <v>20</v>
      </c>
      <c r="E13" s="20">
        <v>0</v>
      </c>
      <c r="F13" s="20">
        <v>0</v>
      </c>
    </row>
    <row r="14" spans="1:6" x14ac:dyDescent="0.25">
      <c r="A14" s="21" t="s">
        <v>21</v>
      </c>
      <c r="B14" s="20">
        <v>1696179839.8600001</v>
      </c>
      <c r="C14" s="20">
        <v>260381540.93000004</v>
      </c>
      <c r="D14" s="21" t="s">
        <v>22</v>
      </c>
      <c r="E14" s="20">
        <v>52346899.579999998</v>
      </c>
      <c r="F14" s="20">
        <v>1502996.47</v>
      </c>
    </row>
    <row r="15" spans="1:6" x14ac:dyDescent="0.25">
      <c r="A15" s="21" t="s">
        <v>23</v>
      </c>
      <c r="B15" s="20">
        <v>0</v>
      </c>
      <c r="C15" s="20">
        <v>0</v>
      </c>
      <c r="D15" s="21" t="s">
        <v>24</v>
      </c>
      <c r="E15" s="20">
        <v>0</v>
      </c>
      <c r="F15" s="20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20">
        <v>151312509.09999996</v>
      </c>
      <c r="F16" s="20">
        <v>143817644.41</v>
      </c>
    </row>
    <row r="17" spans="1:6" x14ac:dyDescent="0.25">
      <c r="A17" s="19" t="s">
        <v>27</v>
      </c>
      <c r="B17" s="20">
        <f>SUM(B18:B24)</f>
        <v>29220197.66</v>
      </c>
      <c r="C17" s="20">
        <f>SUM(C18:C24)</f>
        <v>43971133.390000001</v>
      </c>
      <c r="D17" s="21" t="s">
        <v>28</v>
      </c>
      <c r="E17" s="20">
        <v>0</v>
      </c>
      <c r="F17" s="20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21" t="s">
        <v>30</v>
      </c>
      <c r="E18" s="20">
        <v>11190717.73</v>
      </c>
      <c r="F18" s="20">
        <v>10536528.040000003</v>
      </c>
    </row>
    <row r="19" spans="1:6" x14ac:dyDescent="0.25">
      <c r="A19" s="21" t="s">
        <v>31</v>
      </c>
      <c r="B19" s="20">
        <v>27862520.440000001</v>
      </c>
      <c r="C19" s="20">
        <v>43006410.240000002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20">
        <v>434177.22000000003</v>
      </c>
      <c r="C20" s="20">
        <v>55223.15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20">
        <v>0</v>
      </c>
      <c r="C21" s="20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20">
        <v>923500</v>
      </c>
      <c r="C22" s="20">
        <v>909500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9" t="s">
        <v>40</v>
      </c>
      <c r="E23" s="20">
        <f>E24+E25</f>
        <v>44205967.68</v>
      </c>
      <c r="F23" s="20">
        <f>F24+F25</f>
        <v>87305467.020000011</v>
      </c>
    </row>
    <row r="24" spans="1:6" x14ac:dyDescent="0.25">
      <c r="A24" s="21" t="s">
        <v>41</v>
      </c>
      <c r="B24" s="20">
        <v>0</v>
      </c>
      <c r="C24" s="20">
        <v>0</v>
      </c>
      <c r="D24" s="21" t="s">
        <v>42</v>
      </c>
      <c r="E24" s="20">
        <v>44205967.68</v>
      </c>
      <c r="F24" s="20">
        <v>87305467.020000011</v>
      </c>
    </row>
    <row r="25" spans="1:6" x14ac:dyDescent="0.25">
      <c r="A25" s="19" t="s">
        <v>43</v>
      </c>
      <c r="B25" s="20">
        <f>SUM(B26:B30)</f>
        <v>212591425.47</v>
      </c>
      <c r="C25" s="20">
        <f>SUM(C26:C30)</f>
        <v>194851076.16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20">
        <v>9775622.8399999999</v>
      </c>
      <c r="C26" s="20">
        <v>9775622.8399999999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20">
        <v>202815802.63</v>
      </c>
      <c r="C29" s="20">
        <v>185075453.31999999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39420023.509999998</v>
      </c>
      <c r="C37" s="20">
        <v>41696840.869999997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-9987479.6199999992</v>
      </c>
      <c r="C38" s="20">
        <f>SUM(C39:C40)</f>
        <v>-9694877.0099999998</v>
      </c>
      <c r="D38" s="19" t="s">
        <v>70</v>
      </c>
      <c r="E38" s="20">
        <f>SUM(E39:E41)</f>
        <v>62640000</v>
      </c>
      <c r="F38" s="20">
        <f>SUM(F39:F41)</f>
        <v>55630000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62640000</v>
      </c>
      <c r="F39" s="20">
        <v>55630000</v>
      </c>
    </row>
    <row r="40" spans="1:6" x14ac:dyDescent="0.25">
      <c r="A40" s="21" t="s">
        <v>73</v>
      </c>
      <c r="B40" s="20">
        <v>-9987479.6199999992</v>
      </c>
      <c r="C40" s="20">
        <v>-9694877.0099999998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758140.64</v>
      </c>
      <c r="C41" s="20">
        <f>SUM(C42:C45)</f>
        <v>744302.64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758140.64</v>
      </c>
      <c r="C42" s="20">
        <v>744302.64</v>
      </c>
      <c r="D42" s="19" t="s">
        <v>78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20">
        <v>0</v>
      </c>
      <c r="F43" s="20">
        <v>0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3484279859.6100001</v>
      </c>
      <c r="C47" s="4">
        <f>C9+C17+C25+C31+C37+C38+C41</f>
        <v>1995867224.46</v>
      </c>
      <c r="D47" s="2" t="s">
        <v>86</v>
      </c>
      <c r="E47" s="4">
        <f>E9+E19+E23+E26+E27+E31+E38+E42</f>
        <v>400752437.84999996</v>
      </c>
      <c r="F47" s="4">
        <f>F9+F19+F23+F26+F27+F31+F38+F42</f>
        <v>379424557.68000001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186429516.31</v>
      </c>
      <c r="C50" s="20">
        <v>174049015.05000001</v>
      </c>
      <c r="D50" s="19" t="s">
        <v>90</v>
      </c>
      <c r="E50" s="20">
        <v>8429097.3399999999</v>
      </c>
      <c r="F50" s="20">
        <v>8429097.3399999999</v>
      </c>
    </row>
    <row r="51" spans="1:6" x14ac:dyDescent="0.25">
      <c r="A51" s="19" t="s">
        <v>91</v>
      </c>
      <c r="B51" s="20">
        <v>348506.81</v>
      </c>
      <c r="C51" s="20">
        <v>353031.7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20">
        <v>17121174946.679998</v>
      </c>
      <c r="C52" s="20">
        <v>17230629440.120007</v>
      </c>
      <c r="D52" s="19" t="s">
        <v>94</v>
      </c>
      <c r="E52" s="20">
        <v>807384739.23000002</v>
      </c>
      <c r="F52" s="20">
        <v>807384739.23000002</v>
      </c>
    </row>
    <row r="53" spans="1:6" x14ac:dyDescent="0.25">
      <c r="A53" s="19" t="s">
        <v>95</v>
      </c>
      <c r="B53" s="20">
        <v>1537915903.2300003</v>
      </c>
      <c r="C53" s="20">
        <v>1490742135.0000002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20">
        <v>156130924.74000001</v>
      </c>
      <c r="C54" s="20">
        <v>156096424.74000001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20">
        <v>-1426790016.0500004</v>
      </c>
      <c r="C55" s="20">
        <v>-1343357256.1099999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102</v>
      </c>
      <c r="B57" s="20">
        <v>-33367558.890000001</v>
      </c>
      <c r="C57" s="20">
        <v>-33367558.890000001</v>
      </c>
      <c r="D57" s="2" t="s">
        <v>103</v>
      </c>
      <c r="E57" s="4">
        <f>SUM(E50:E55)</f>
        <v>815813836.57000005</v>
      </c>
      <c r="F57" s="4">
        <f>SUM(F50:F55)</f>
        <v>815813836.57000005</v>
      </c>
    </row>
    <row r="58" spans="1:6" x14ac:dyDescent="0.25">
      <c r="A58" s="19" t="s">
        <v>104</v>
      </c>
      <c r="B58" s="20">
        <v>27939234.920000002</v>
      </c>
      <c r="C58" s="20">
        <v>27939234.920000002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1216566274.4200001</v>
      </c>
      <c r="F59" s="4">
        <f>F47+F57</f>
        <v>1195238394.25</v>
      </c>
    </row>
    <row r="60" spans="1:6" x14ac:dyDescent="0.25">
      <c r="A60" s="3" t="s">
        <v>106</v>
      </c>
      <c r="B60" s="4">
        <f>SUM(B50:B58)</f>
        <v>17569781457.75</v>
      </c>
      <c r="C60" s="4">
        <f>SUM(C50:C58)</f>
        <v>17703084466.530006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21054061317.360001</v>
      </c>
      <c r="C62" s="4">
        <f>SUM(C47+C60)</f>
        <v>19698951690.990005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18455018543.650002</v>
      </c>
      <c r="F63" s="20">
        <f>SUM(F64:F66)</f>
        <v>18362009202.389999</v>
      </c>
    </row>
    <row r="64" spans="1:6" x14ac:dyDescent="0.25">
      <c r="A64" s="18"/>
      <c r="B64" s="18"/>
      <c r="C64" s="18"/>
      <c r="D64" s="19" t="s">
        <v>110</v>
      </c>
      <c r="E64" s="20">
        <v>15676364566.26</v>
      </c>
      <c r="F64" s="20">
        <v>15676364566.26</v>
      </c>
    </row>
    <row r="65" spans="1:6" x14ac:dyDescent="0.25">
      <c r="A65" s="18"/>
      <c r="B65" s="18"/>
      <c r="C65" s="18"/>
      <c r="D65" s="23" t="s">
        <v>111</v>
      </c>
      <c r="E65" s="20">
        <v>2778653977.3900003</v>
      </c>
      <c r="F65" s="20">
        <v>2685644636.1300001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1382476499.2900019</v>
      </c>
      <c r="F68" s="20">
        <f>SUM(F69:F73)</f>
        <v>141704094.34999943</v>
      </c>
    </row>
    <row r="69" spans="1:6" x14ac:dyDescent="0.25">
      <c r="A69" s="26"/>
      <c r="B69" s="18"/>
      <c r="C69" s="18"/>
      <c r="D69" s="19" t="s">
        <v>114</v>
      </c>
      <c r="E69" s="20">
        <v>1690765426.1000018</v>
      </c>
      <c r="F69" s="20">
        <v>1557780487.1399994</v>
      </c>
    </row>
    <row r="70" spans="1:6" x14ac:dyDescent="0.25">
      <c r="A70" s="26"/>
      <c r="B70" s="18"/>
      <c r="C70" s="18"/>
      <c r="D70" s="19" t="s">
        <v>115</v>
      </c>
      <c r="E70" s="20">
        <v>-311032421.06999993</v>
      </c>
      <c r="F70" s="20">
        <v>-1418819887.05</v>
      </c>
    </row>
    <row r="71" spans="1:6" x14ac:dyDescent="0.25">
      <c r="A71" s="26"/>
      <c r="B71" s="18"/>
      <c r="C71" s="18"/>
      <c r="D71" s="19" t="s">
        <v>116</v>
      </c>
      <c r="E71" s="20">
        <v>2743494.26</v>
      </c>
      <c r="F71" s="20">
        <v>2743494.26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19837495042.940002</v>
      </c>
      <c r="F79" s="4">
        <f>F63+F68+F75</f>
        <v>18503713296.739998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21054061317.360001</v>
      </c>
      <c r="F81" s="4">
        <f>F59+F79</f>
        <v>19698951690.989998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17:C17 B25:C25 B32:C36 C38 B41:C41 B46:C46 B48:C49 B59:C62 E19:F23 E25:F38 E40:F49 E56:F63 E67:F68 E74:F78 E80:F8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0" t="s">
        <v>136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8" t="s">
        <v>139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43" t="s">
        <v>140</v>
      </c>
      <c r="C7" s="79"/>
      <c r="D7" s="79"/>
      <c r="E7" s="79"/>
      <c r="F7" s="79"/>
      <c r="G7" s="79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155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2" t="s">
        <v>157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140</v>
      </c>
      <c r="C7" s="79"/>
      <c r="D7" s="79"/>
      <c r="E7" s="79"/>
      <c r="F7" s="79"/>
      <c r="G7" s="79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171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5" t="s">
        <v>139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7"/>
      <c r="B6" s="87"/>
      <c r="C6" s="87"/>
      <c r="D6" s="87"/>
      <c r="E6" s="87"/>
      <c r="F6" s="87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4" t="s">
        <v>194</v>
      </c>
      <c r="B39" s="84"/>
      <c r="C39" s="84"/>
      <c r="D39" s="84"/>
      <c r="E39" s="84"/>
      <c r="F39" s="84"/>
      <c r="G39" s="84"/>
    </row>
    <row r="40" spans="1:7" x14ac:dyDescent="0.25">
      <c r="A40" s="84" t="s">
        <v>195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196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4" t="s">
        <v>194</v>
      </c>
      <c r="B32" s="84"/>
      <c r="C32" s="84"/>
      <c r="D32" s="84"/>
      <c r="E32" s="84"/>
      <c r="F32" s="84"/>
      <c r="G32" s="84"/>
    </row>
    <row r="33" spans="1:7" x14ac:dyDescent="0.25">
      <c r="A33" s="84" t="s">
        <v>195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200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MUNICIPIO DE LEÓN, GUANAJUATO (a)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customXml/itemProps3.xml><?xml version="1.0" encoding="utf-8"?>
<ds:datastoreItem xmlns:ds="http://schemas.openxmlformats.org/officeDocument/2006/customXml" ds:itemID="{2B77FD3E-EDE4-4F90-A507-F64C0EADF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2023-04-20T22:40:20Z</cp:lastPrinted>
  <dcterms:created xsi:type="dcterms:W3CDTF">2023-03-16T22:14:51Z</dcterms:created>
  <dcterms:modified xsi:type="dcterms:W3CDTF">2023-07-31T15:12:30Z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